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<sst xmlns="http://schemas.openxmlformats.org/spreadsheetml/2006/main" count="94" uniqueCount="82">
  <si>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NPO法人 ヒューマンネットワーク ピア</t>
  </si>
  <si>
    <t>（単位円）</t>
  </si>
  <si>
    <t>科目</t>
  </si>
  <si>
    <t>Ⅰ</t>
  </si>
  <si>
    <t>経常収益</t>
  </si>
  <si>
    <t>受取会費</t>
  </si>
  <si>
    <t>正会員受取会費</t>
  </si>
  <si>
    <t>賛助会員受取会費</t>
  </si>
  <si>
    <t>入会費</t>
  </si>
  <si>
    <t>受取寄付金</t>
  </si>
  <si>
    <t>施設等受入評価益</t>
  </si>
  <si>
    <t>募金収入</t>
  </si>
  <si>
    <t>受取民間助成金</t>
  </si>
  <si>
    <t>受取助成金等</t>
  </si>
  <si>
    <t>事業収益</t>
  </si>
  <si>
    <t>その他収益</t>
  </si>
  <si>
    <t>受取利息</t>
  </si>
  <si>
    <t>雑収益</t>
  </si>
  <si>
    <t>経常収益計</t>
  </si>
  <si>
    <t>Ⅱ</t>
  </si>
  <si>
    <t>経常費用</t>
  </si>
  <si>
    <t>事業費</t>
  </si>
  <si>
    <t>(1)</t>
  </si>
  <si>
    <t>人件費</t>
  </si>
  <si>
    <t>令和元年度  活動計算書</t>
  </si>
  <si>
    <t>平成31年4月1日から令和2年3月31日まで</t>
  </si>
  <si>
    <t>合計</t>
  </si>
  <si>
    <t>特定非営利活動に係る事業の
決算額</t>
  </si>
  <si>
    <t>その他の事業の
決算額</t>
  </si>
  <si>
    <t>給料手当</t>
  </si>
  <si>
    <t>法定福利費</t>
  </si>
  <si>
    <t>退職給付費用</t>
  </si>
  <si>
    <t>福利厚生費</t>
  </si>
  <si>
    <t>人件費計</t>
  </si>
  <si>
    <t>(2)</t>
  </si>
  <si>
    <t>その他経費</t>
  </si>
  <si>
    <t>旅費交通費</t>
  </si>
  <si>
    <t>通信費</t>
  </si>
  <si>
    <t>消耗品・食材</t>
  </si>
  <si>
    <t>消耗品費</t>
  </si>
  <si>
    <t>修繕費</t>
  </si>
  <si>
    <t>印刷製本費</t>
  </si>
  <si>
    <t>燃料費</t>
  </si>
  <si>
    <t>水道光熱費</t>
  </si>
  <si>
    <t>賃借料</t>
  </si>
  <si>
    <t>保険料</t>
  </si>
  <si>
    <t>研修費</t>
  </si>
  <si>
    <t>租税公課</t>
  </si>
  <si>
    <t>寄付金支出</t>
  </si>
  <si>
    <t>地代家賃</t>
  </si>
  <si>
    <t>保守料</t>
  </si>
  <si>
    <t>減価償却費</t>
  </si>
  <si>
    <t>広告宣伝費</t>
  </si>
  <si>
    <t>交際費</t>
  </si>
  <si>
    <t>固定資産売却損</t>
  </si>
  <si>
    <t>貸倒損失</t>
  </si>
  <si>
    <t>雑費</t>
  </si>
  <si>
    <t>仕入</t>
  </si>
  <si>
    <t>その他経費計</t>
  </si>
  <si>
    <t>事業費計</t>
  </si>
  <si>
    <t>管理費</t>
  </si>
  <si>
    <t>役員報酬</t>
  </si>
  <si>
    <t>法定福利費</t>
  </si>
  <si>
    <t>福利厚生費</t>
  </si>
  <si>
    <t>イベント</t>
  </si>
  <si>
    <t>その他経費計</t>
  </si>
  <si>
    <t>管理費計</t>
  </si>
  <si>
    <t>経常費用計</t>
  </si>
  <si>
    <t>冬季経常増減額</t>
  </si>
  <si>
    <t>Ⅲ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</si>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</sst>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name val="ＭＳ ゴシック"/>
      <family val="3"/>
    </font>
    <font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8" xfId="0" applyNumberFormat="1" applyFont="1" applyBorder="1" applyAlignment="1">
      <alignment vertical="center"/>
    </xf>
    <xf numFmtId="38" fontId="0" fillId="0" borderId="19" xfId="0" applyNumberFormat="1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N82" sqref="N82"/>
    </sheetView>
  </sheetViews>
  <sheetFormatPr defaultColWidth="9.140625" defaultRowHeight="15"/>
  <cols>
    <col min="1" max="3" width="3.57421875" style="2" customWidth="1"/>
    <col min="4" max="4" width="21.57421875" style="2" customWidth="1"/>
    <col min="5" max="7" width="15.57421875" style="2" customWidth="1"/>
    <col min="8" max="16384" width="9.00390625" style="2" customWidth="1"/>
  </cols>
  <sheetData>
    <row r="1" spans="1:9" ht="14.25">
      <c r="A1" s="16" t="s">
        <v>24</v>
      </c>
      <c r="B1" s="16"/>
      <c r="C1" s="16"/>
      <c r="D1" s="16"/>
      <c r="E1" s="16"/>
      <c r="F1" s="16"/>
      <c r="G1" s="16"/>
      <c r="H1" s="1"/>
      <c r="I1" s="1"/>
    </row>
    <row r="2" spans="1:9" ht="14.25">
      <c r="A2" s="17" t="s">
        <v>25</v>
      </c>
      <c r="B2" s="17"/>
      <c r="C2" s="17"/>
      <c r="D2" s="17"/>
      <c r="E2" s="17"/>
      <c r="F2" s="17"/>
      <c r="G2" s="17"/>
      <c r="H2" s="3"/>
      <c r="I2" s="3"/>
    </row>
    <row r="3" spans="1:9" ht="14.25">
      <c r="A3" s="18" t="s">
        <v>0</v>
      </c>
      <c r="B3" s="18"/>
      <c r="C3" s="18"/>
      <c r="D3" s="18"/>
      <c r="E3" s="18"/>
      <c r="F3" s="18"/>
      <c r="G3" s="18"/>
      <c r="H3" s="4"/>
      <c r="I3" s="4"/>
    </row>
    <row r="4" spans="1:8" ht="14.25">
      <c r="A4" s="19"/>
      <c r="B4" s="20"/>
      <c r="C4" s="20"/>
      <c r="D4" s="20"/>
      <c r="E4" s="20"/>
      <c r="F4" s="20"/>
      <c r="G4" s="21" t="s">
        <v>1</v>
      </c>
      <c r="H4" s="5"/>
    </row>
    <row r="5" spans="1:7" ht="14.25">
      <c r="A5" s="22"/>
      <c r="B5" s="22"/>
      <c r="C5" s="22"/>
      <c r="D5" s="22"/>
      <c r="E5" s="22"/>
      <c r="F5" s="22"/>
      <c r="G5" s="22"/>
    </row>
    <row r="6" spans="1:7" ht="18">
      <c r="A6" s="23" t="s">
        <v>2</v>
      </c>
      <c r="B6" s="24"/>
      <c r="C6" s="24"/>
      <c r="D6" s="24"/>
      <c r="E6" s="25" t="s">
        <v>27</v>
      </c>
      <c r="F6" s="25" t="s">
        <v>28</v>
      </c>
      <c r="G6" s="26" t="s">
        <v>26</v>
      </c>
    </row>
    <row r="7" spans="1:7" ht="14.25">
      <c r="A7" s="6" t="s">
        <v>3</v>
      </c>
      <c r="B7" s="7" t="s">
        <v>4</v>
      </c>
      <c r="C7" s="7"/>
      <c r="D7" s="7"/>
      <c r="E7" s="13"/>
      <c r="F7" s="13"/>
      <c r="G7" s="8"/>
    </row>
    <row r="8" spans="1:7" ht="14.25">
      <c r="A8" s="6"/>
      <c r="B8" s="7">
        <v>1</v>
      </c>
      <c r="C8" s="7" t="s">
        <v>5</v>
      </c>
      <c r="D8" s="7"/>
      <c r="E8" s="14"/>
      <c r="F8" s="14"/>
      <c r="G8" s="9"/>
    </row>
    <row r="9" spans="1:7" ht="14.25">
      <c r="A9" s="6"/>
      <c r="B9" s="7"/>
      <c r="C9" s="7" t="s">
        <v>6</v>
      </c>
      <c r="D9" s="7"/>
      <c r="E9" s="14">
        <v>126000</v>
      </c>
      <c r="F9" s="14"/>
      <c r="G9" s="9"/>
    </row>
    <row r="10" spans="1:7" ht="14.25">
      <c r="A10" s="6"/>
      <c r="B10" s="7"/>
      <c r="C10" s="7" t="s">
        <v>7</v>
      </c>
      <c r="D10" s="7"/>
      <c r="E10" s="14">
        <v>30000</v>
      </c>
      <c r="F10" s="14"/>
      <c r="G10" s="9"/>
    </row>
    <row r="11" spans="1:7" ht="14.25">
      <c r="A11" s="6"/>
      <c r="B11" s="7"/>
      <c r="C11" s="7" t="s">
        <v>8</v>
      </c>
      <c r="D11" s="7"/>
      <c r="E11" s="14"/>
      <c r="F11" s="14"/>
      <c r="G11" s="9"/>
    </row>
    <row r="12" spans="1:7" ht="14.25">
      <c r="A12" s="6"/>
      <c r="B12" s="7">
        <v>2</v>
      </c>
      <c r="C12" s="7" t="s">
        <v>9</v>
      </c>
      <c r="D12" s="7"/>
      <c r="E12" s="14"/>
      <c r="F12" s="14"/>
      <c r="G12" s="9"/>
    </row>
    <row r="13" spans="1:7" ht="14.25">
      <c r="A13" s="6"/>
      <c r="B13" s="7"/>
      <c r="C13" s="7" t="s">
        <v>9</v>
      </c>
      <c r="D13" s="7"/>
      <c r="E13" s="14">
        <v>488454</v>
      </c>
      <c r="F13" s="14"/>
      <c r="G13" s="9"/>
    </row>
    <row r="14" spans="1:7" ht="14.25">
      <c r="A14" s="6"/>
      <c r="B14" s="7"/>
      <c r="C14" s="7" t="s">
        <v>10</v>
      </c>
      <c r="D14" s="7"/>
      <c r="E14" s="14"/>
      <c r="F14" s="14"/>
      <c r="G14" s="9"/>
    </row>
    <row r="15" spans="1:7" ht="14.25">
      <c r="A15" s="6"/>
      <c r="B15" s="7"/>
      <c r="C15" s="7" t="s">
        <v>11</v>
      </c>
      <c r="D15" s="7"/>
      <c r="E15" s="14"/>
      <c r="F15" s="14"/>
      <c r="G15" s="9"/>
    </row>
    <row r="16" spans="1:7" ht="14.25">
      <c r="A16" s="6"/>
      <c r="B16" s="7">
        <v>3</v>
      </c>
      <c r="C16" s="7" t="s">
        <v>13</v>
      </c>
      <c r="D16" s="7"/>
      <c r="E16" s="14"/>
      <c r="F16" s="14"/>
      <c r="G16" s="9"/>
    </row>
    <row r="17" spans="1:7" ht="14.25">
      <c r="A17" s="6"/>
      <c r="B17" s="7"/>
      <c r="C17" s="7" t="s">
        <v>12</v>
      </c>
      <c r="D17" s="7"/>
      <c r="E17" s="14">
        <v>110000</v>
      </c>
      <c r="F17" s="14"/>
      <c r="G17" s="9"/>
    </row>
    <row r="18" spans="1:7" ht="14.25">
      <c r="A18" s="6"/>
      <c r="B18" s="7">
        <v>4</v>
      </c>
      <c r="C18" s="7" t="s">
        <v>14</v>
      </c>
      <c r="D18" s="7"/>
      <c r="E18" s="14"/>
      <c r="F18" s="14"/>
      <c r="G18" s="9"/>
    </row>
    <row r="19" spans="1:7" ht="14.25">
      <c r="A19" s="6"/>
      <c r="B19" s="7"/>
      <c r="C19" s="7" t="s">
        <v>14</v>
      </c>
      <c r="D19" s="7"/>
      <c r="E19" s="14">
        <v>78630477</v>
      </c>
      <c r="F19" s="14">
        <v>1767412</v>
      </c>
      <c r="G19" s="9"/>
    </row>
    <row r="20" spans="1:7" ht="14.25">
      <c r="A20" s="6"/>
      <c r="B20" s="7">
        <v>5</v>
      </c>
      <c r="C20" s="7" t="s">
        <v>15</v>
      </c>
      <c r="D20" s="7"/>
      <c r="E20" s="14"/>
      <c r="F20" s="14"/>
      <c r="G20" s="9"/>
    </row>
    <row r="21" spans="1:7" ht="14.25">
      <c r="A21" s="6"/>
      <c r="B21" s="7"/>
      <c r="C21" s="7" t="s">
        <v>16</v>
      </c>
      <c r="D21" s="7"/>
      <c r="E21" s="14">
        <v>132</v>
      </c>
      <c r="F21" s="14"/>
      <c r="G21" s="9"/>
    </row>
    <row r="22" spans="1:7" ht="14.25">
      <c r="A22" s="6"/>
      <c r="B22" s="7"/>
      <c r="C22" s="7" t="s">
        <v>17</v>
      </c>
      <c r="D22" s="7"/>
      <c r="E22" s="14">
        <v>3766883</v>
      </c>
      <c r="F22" s="14"/>
      <c r="G22" s="9"/>
    </row>
    <row r="23" spans="1:7" ht="14.25">
      <c r="A23" s="6"/>
      <c r="B23" s="7" t="s">
        <v>18</v>
      </c>
      <c r="C23" s="7"/>
      <c r="D23" s="7"/>
      <c r="E23" s="27">
        <f>SUM(E8:E22)</f>
        <v>83151946</v>
      </c>
      <c r="F23" s="27">
        <f>SUM(F8:F22)</f>
        <v>1767412</v>
      </c>
      <c r="G23" s="28">
        <f>SUM(E23:F23)</f>
        <v>84919358</v>
      </c>
    </row>
    <row r="24" spans="1:7" ht="14.25">
      <c r="A24" s="6" t="s">
        <v>19</v>
      </c>
      <c r="B24" s="7" t="s">
        <v>20</v>
      </c>
      <c r="C24" s="7"/>
      <c r="D24" s="7"/>
      <c r="E24" s="13"/>
      <c r="F24" s="13"/>
      <c r="G24" s="8"/>
    </row>
    <row r="25" spans="1:7" ht="14.25">
      <c r="A25" s="6"/>
      <c r="B25" s="7">
        <v>1</v>
      </c>
      <c r="C25" s="7" t="s">
        <v>21</v>
      </c>
      <c r="D25" s="7"/>
      <c r="E25" s="13"/>
      <c r="F25" s="13"/>
      <c r="G25" s="8"/>
    </row>
    <row r="26" spans="1:7" ht="14.25">
      <c r="A26" s="6"/>
      <c r="B26" s="7"/>
      <c r="C26" s="10" t="s">
        <v>22</v>
      </c>
      <c r="D26" s="7" t="s">
        <v>23</v>
      </c>
      <c r="E26" s="13"/>
      <c r="F26" s="13"/>
      <c r="G26" s="8"/>
    </row>
    <row r="27" spans="1:7" ht="14.25">
      <c r="A27" s="6"/>
      <c r="B27" s="7"/>
      <c r="C27" s="7"/>
      <c r="D27" s="7" t="s">
        <v>29</v>
      </c>
      <c r="E27" s="14">
        <v>57359772</v>
      </c>
      <c r="F27" s="14">
        <v>1792570</v>
      </c>
      <c r="G27" s="9"/>
    </row>
    <row r="28" spans="1:7" ht="14.25">
      <c r="A28" s="6"/>
      <c r="B28" s="7"/>
      <c r="C28" s="7"/>
      <c r="D28" s="7" t="s">
        <v>30</v>
      </c>
      <c r="E28" s="14">
        <v>4789846</v>
      </c>
      <c r="F28" s="14">
        <v>105378</v>
      </c>
      <c r="G28" s="9"/>
    </row>
    <row r="29" spans="1:7" ht="14.25">
      <c r="A29" s="6"/>
      <c r="B29" s="7"/>
      <c r="C29" s="7"/>
      <c r="D29" s="7" t="s">
        <v>31</v>
      </c>
      <c r="E29" s="14">
        <v>0</v>
      </c>
      <c r="F29" s="14">
        <v>0</v>
      </c>
      <c r="G29" s="9"/>
    </row>
    <row r="30" spans="1:7" ht="14.25">
      <c r="A30" s="6"/>
      <c r="B30" s="7"/>
      <c r="C30" s="7"/>
      <c r="D30" s="7" t="s">
        <v>32</v>
      </c>
      <c r="E30" s="14">
        <v>2730138</v>
      </c>
      <c r="F30" s="14">
        <v>44995</v>
      </c>
      <c r="G30" s="9"/>
    </row>
    <row r="31" spans="1:7" ht="14.25">
      <c r="A31" s="6"/>
      <c r="B31" s="7"/>
      <c r="C31" s="7"/>
      <c r="D31" s="7" t="s">
        <v>33</v>
      </c>
      <c r="E31" s="27">
        <f>SUM(E27:E30)</f>
        <v>64879756</v>
      </c>
      <c r="F31" s="27">
        <f>SUM(F27:F30)</f>
        <v>1942943</v>
      </c>
      <c r="G31" s="28">
        <f>SUM(E31:F31)</f>
        <v>66822699</v>
      </c>
    </row>
    <row r="32" spans="1:7" ht="14.25">
      <c r="A32" s="6"/>
      <c r="B32" s="7"/>
      <c r="C32" s="10" t="s">
        <v>34</v>
      </c>
      <c r="D32" s="7" t="s">
        <v>35</v>
      </c>
      <c r="E32" s="14"/>
      <c r="F32" s="14"/>
      <c r="G32" s="9"/>
    </row>
    <row r="33" spans="1:7" ht="14.25">
      <c r="A33" s="6"/>
      <c r="B33" s="7"/>
      <c r="C33" s="7"/>
      <c r="D33" s="7" t="s">
        <v>36</v>
      </c>
      <c r="E33" s="14">
        <v>185240</v>
      </c>
      <c r="F33" s="14">
        <v>0</v>
      </c>
      <c r="G33" s="9"/>
    </row>
    <row r="34" spans="1:7" ht="14.25">
      <c r="A34" s="6"/>
      <c r="B34" s="7"/>
      <c r="C34" s="7"/>
      <c r="D34" s="7" t="s">
        <v>37</v>
      </c>
      <c r="E34" s="14">
        <v>404707</v>
      </c>
      <c r="F34" s="14">
        <v>22416</v>
      </c>
      <c r="G34" s="9"/>
    </row>
    <row r="35" spans="1:7" ht="14.25">
      <c r="A35" s="6"/>
      <c r="B35" s="7"/>
      <c r="C35" s="7"/>
      <c r="D35" s="7" t="s">
        <v>38</v>
      </c>
      <c r="E35" s="14">
        <v>2523399</v>
      </c>
      <c r="F35" s="14">
        <v>6077</v>
      </c>
      <c r="G35" s="9"/>
    </row>
    <row r="36" spans="1:7" ht="14.25">
      <c r="A36" s="6"/>
      <c r="B36" s="7"/>
      <c r="C36" s="7"/>
      <c r="D36" s="7" t="s">
        <v>39</v>
      </c>
      <c r="E36" s="14">
        <v>1503263</v>
      </c>
      <c r="F36" s="14">
        <v>17399</v>
      </c>
      <c r="G36" s="9"/>
    </row>
    <row r="37" spans="1:7" ht="14.25">
      <c r="A37" s="6"/>
      <c r="B37" s="7"/>
      <c r="C37" s="7"/>
      <c r="D37" s="7" t="s">
        <v>40</v>
      </c>
      <c r="E37" s="14">
        <v>756116</v>
      </c>
      <c r="F37" s="14">
        <v>27000</v>
      </c>
      <c r="G37" s="9"/>
    </row>
    <row r="38" spans="1:7" ht="14.25">
      <c r="A38" s="6"/>
      <c r="B38" s="7"/>
      <c r="C38" s="7"/>
      <c r="D38" s="7" t="s">
        <v>41</v>
      </c>
      <c r="E38" s="13">
        <v>46187</v>
      </c>
      <c r="F38" s="14">
        <v>0</v>
      </c>
      <c r="G38" s="9"/>
    </row>
    <row r="39" spans="1:7" ht="14.25">
      <c r="A39" s="6"/>
      <c r="B39" s="7"/>
      <c r="C39" s="7"/>
      <c r="D39" s="7" t="s">
        <v>42</v>
      </c>
      <c r="E39" s="14">
        <v>1706322</v>
      </c>
      <c r="F39" s="14">
        <v>0</v>
      </c>
      <c r="G39" s="9"/>
    </row>
    <row r="40" spans="1:7" ht="14.25">
      <c r="A40" s="6"/>
      <c r="B40" s="7"/>
      <c r="C40" s="7"/>
      <c r="D40" s="7" t="s">
        <v>43</v>
      </c>
      <c r="E40" s="14">
        <v>1886627</v>
      </c>
      <c r="F40" s="14">
        <v>115218</v>
      </c>
      <c r="G40" s="9"/>
    </row>
    <row r="41" spans="1:7" ht="14.25">
      <c r="A41" s="6"/>
      <c r="B41" s="7"/>
      <c r="C41" s="7"/>
      <c r="D41" s="7" t="s">
        <v>44</v>
      </c>
      <c r="E41" s="14">
        <v>1938830</v>
      </c>
      <c r="F41" s="14">
        <v>139536</v>
      </c>
      <c r="G41" s="9"/>
    </row>
    <row r="42" spans="1:7" ht="14.25">
      <c r="A42" s="6"/>
      <c r="B42" s="7"/>
      <c r="C42" s="7"/>
      <c r="D42" s="7" t="s">
        <v>45</v>
      </c>
      <c r="E42" s="14">
        <v>859758</v>
      </c>
      <c r="F42" s="14">
        <v>4216</v>
      </c>
      <c r="G42" s="9"/>
    </row>
    <row r="43" spans="1:7" ht="14.25">
      <c r="A43" s="6"/>
      <c r="B43" s="7"/>
      <c r="C43" s="7"/>
      <c r="D43" s="7" t="s">
        <v>46</v>
      </c>
      <c r="E43" s="14">
        <v>54500</v>
      </c>
      <c r="F43" s="14">
        <v>0</v>
      </c>
      <c r="G43" s="9"/>
    </row>
    <row r="44" spans="1:7" ht="14.25">
      <c r="A44" s="6"/>
      <c r="B44" s="7"/>
      <c r="C44" s="7"/>
      <c r="D44" s="7" t="s">
        <v>47</v>
      </c>
      <c r="E44" s="14">
        <v>588325</v>
      </c>
      <c r="F44" s="14">
        <v>-450</v>
      </c>
      <c r="G44" s="9"/>
    </row>
    <row r="45" spans="1:7" ht="14.25">
      <c r="A45" s="6"/>
      <c r="B45" s="7"/>
      <c r="C45" s="7"/>
      <c r="D45" s="7" t="s">
        <v>48</v>
      </c>
      <c r="E45" s="14">
        <v>89000</v>
      </c>
      <c r="F45" s="14">
        <v>1000</v>
      </c>
      <c r="G45" s="9"/>
    </row>
    <row r="46" spans="1:7" ht="14.25">
      <c r="A46" s="6"/>
      <c r="B46" s="7"/>
      <c r="C46" s="7"/>
      <c r="D46" s="7" t="s">
        <v>49</v>
      </c>
      <c r="E46" s="14">
        <v>2224000</v>
      </c>
      <c r="F46" s="14">
        <v>212000</v>
      </c>
      <c r="G46" s="9"/>
    </row>
    <row r="47" spans="1:7" ht="14.25">
      <c r="A47" s="6"/>
      <c r="B47" s="7"/>
      <c r="C47" s="7"/>
      <c r="D47" s="7" t="s">
        <v>50</v>
      </c>
      <c r="E47" s="14">
        <v>450940</v>
      </c>
      <c r="F47" s="14">
        <v>0</v>
      </c>
      <c r="G47" s="9"/>
    </row>
    <row r="48" spans="1:7" ht="14.25">
      <c r="A48" s="6"/>
      <c r="B48" s="7"/>
      <c r="C48" s="7"/>
      <c r="D48" s="7" t="s">
        <v>51</v>
      </c>
      <c r="E48" s="14">
        <v>3383711</v>
      </c>
      <c r="F48" s="14">
        <v>71340</v>
      </c>
      <c r="G48" s="9"/>
    </row>
    <row r="49" spans="1:7" ht="14.25">
      <c r="A49" s="6"/>
      <c r="B49" s="7"/>
      <c r="C49" s="7"/>
      <c r="D49" s="7" t="s">
        <v>52</v>
      </c>
      <c r="E49" s="14">
        <v>90389</v>
      </c>
      <c r="F49" s="14">
        <v>500</v>
      </c>
      <c r="G49" s="9"/>
    </row>
    <row r="50" spans="1:7" ht="14.25">
      <c r="A50" s="6"/>
      <c r="B50" s="7"/>
      <c r="C50" s="7"/>
      <c r="D50" s="7" t="s">
        <v>53</v>
      </c>
      <c r="E50" s="14">
        <v>101906</v>
      </c>
      <c r="F50" s="14">
        <v>2214</v>
      </c>
      <c r="G50" s="9"/>
    </row>
    <row r="51" spans="1:7" ht="14.25">
      <c r="A51" s="6"/>
      <c r="B51" s="7"/>
      <c r="C51" s="7"/>
      <c r="D51" s="7" t="s">
        <v>54</v>
      </c>
      <c r="E51" s="14">
        <v>0</v>
      </c>
      <c r="F51" s="14">
        <v>0</v>
      </c>
      <c r="G51" s="9"/>
    </row>
    <row r="52" spans="1:7" ht="14.25">
      <c r="A52" s="6"/>
      <c r="B52" s="7"/>
      <c r="C52" s="7"/>
      <c r="D52" s="7" t="s">
        <v>55</v>
      </c>
      <c r="E52" s="14">
        <v>1879</v>
      </c>
      <c r="F52" s="14"/>
      <c r="G52" s="9"/>
    </row>
    <row r="53" spans="1:7" ht="14.25">
      <c r="A53" s="6"/>
      <c r="B53" s="7"/>
      <c r="C53" s="7"/>
      <c r="D53" s="7" t="s">
        <v>56</v>
      </c>
      <c r="E53" s="14">
        <v>1283327</v>
      </c>
      <c r="F53" s="14">
        <v>13002</v>
      </c>
      <c r="G53" s="9"/>
    </row>
    <row r="54" spans="1:7" ht="14.25">
      <c r="A54" s="6"/>
      <c r="B54" s="7"/>
      <c r="C54" s="7"/>
      <c r="D54" s="7" t="s">
        <v>57</v>
      </c>
      <c r="E54" s="14">
        <v>405004</v>
      </c>
      <c r="F54" s="14">
        <v>394637</v>
      </c>
      <c r="G54" s="9"/>
    </row>
    <row r="55" spans="1:7" ht="14.25">
      <c r="A55" s="6"/>
      <c r="B55" s="7"/>
      <c r="C55" s="7"/>
      <c r="D55" s="7" t="s">
        <v>58</v>
      </c>
      <c r="E55" s="27">
        <f>SUM(E33:E54)</f>
        <v>20483430</v>
      </c>
      <c r="F55" s="27">
        <f>SUM(F33:F54)</f>
        <v>1026105</v>
      </c>
      <c r="G55" s="28">
        <f>SUM(E55:F55)</f>
        <v>21509535</v>
      </c>
    </row>
    <row r="56" spans="1:7" ht="14.25">
      <c r="A56" s="6"/>
      <c r="B56" s="7"/>
      <c r="C56" s="7" t="s">
        <v>59</v>
      </c>
      <c r="D56" s="7"/>
      <c r="E56" s="29">
        <f>E31+E55</f>
        <v>85363186</v>
      </c>
      <c r="F56" s="29">
        <f>F31+F55</f>
        <v>2969048</v>
      </c>
      <c r="G56" s="30">
        <f>G31+G55</f>
        <v>88332234</v>
      </c>
    </row>
    <row r="57" spans="1:7" ht="14.25">
      <c r="A57" s="6"/>
      <c r="B57" s="7">
        <v>2</v>
      </c>
      <c r="C57" s="7" t="s">
        <v>60</v>
      </c>
      <c r="D57" s="7"/>
      <c r="E57" s="13"/>
      <c r="F57" s="13"/>
      <c r="G57" s="8"/>
    </row>
    <row r="58" spans="1:7" ht="14.25">
      <c r="A58" s="6"/>
      <c r="B58" s="7"/>
      <c r="C58" s="10" t="s">
        <v>22</v>
      </c>
      <c r="D58" s="7" t="s">
        <v>23</v>
      </c>
      <c r="E58" s="13">
        <v>0</v>
      </c>
      <c r="F58" s="13">
        <v>0</v>
      </c>
      <c r="G58" s="8"/>
    </row>
    <row r="59" spans="1:7" ht="14.25">
      <c r="A59" s="6"/>
      <c r="B59" s="7"/>
      <c r="C59" s="7"/>
      <c r="D59" s="7" t="s">
        <v>61</v>
      </c>
      <c r="E59" s="13">
        <v>0</v>
      </c>
      <c r="F59" s="13">
        <v>0</v>
      </c>
      <c r="G59" s="8"/>
    </row>
    <row r="60" spans="1:7" ht="14.25">
      <c r="A60" s="6"/>
      <c r="B60" s="7"/>
      <c r="C60" s="7"/>
      <c r="D60" s="7" t="s">
        <v>29</v>
      </c>
      <c r="E60" s="13">
        <v>0</v>
      </c>
      <c r="F60" s="13">
        <v>0</v>
      </c>
      <c r="G60" s="8"/>
    </row>
    <row r="61" spans="1:7" ht="14.25">
      <c r="A61" s="6"/>
      <c r="B61" s="7"/>
      <c r="C61" s="7"/>
      <c r="D61" s="7" t="s">
        <v>62</v>
      </c>
      <c r="E61" s="13">
        <v>0</v>
      </c>
      <c r="F61" s="13">
        <v>0</v>
      </c>
      <c r="G61" s="8"/>
    </row>
    <row r="62" spans="1:7" ht="14.25">
      <c r="A62" s="6"/>
      <c r="B62" s="7"/>
      <c r="C62" s="7"/>
      <c r="D62" s="7" t="s">
        <v>31</v>
      </c>
      <c r="E62" s="13">
        <v>0</v>
      </c>
      <c r="F62" s="13">
        <v>0</v>
      </c>
      <c r="G62" s="8"/>
    </row>
    <row r="63" spans="1:7" ht="14.25">
      <c r="A63" s="6"/>
      <c r="B63" s="7"/>
      <c r="C63" s="7"/>
      <c r="D63" s="7" t="s">
        <v>63</v>
      </c>
      <c r="E63" s="13">
        <v>0</v>
      </c>
      <c r="F63" s="13">
        <v>0</v>
      </c>
      <c r="G63" s="8"/>
    </row>
    <row r="64" spans="1:7" ht="14.25">
      <c r="A64" s="6"/>
      <c r="B64" s="7"/>
      <c r="C64" s="7"/>
      <c r="D64" s="7" t="s">
        <v>33</v>
      </c>
      <c r="E64" s="27">
        <f>SUM(E58:E63)</f>
        <v>0</v>
      </c>
      <c r="F64" s="27">
        <f>SUM(F58:F63)</f>
        <v>0</v>
      </c>
      <c r="G64" s="28">
        <f>SUM(E64:F64)</f>
        <v>0</v>
      </c>
    </row>
    <row r="65" spans="1:7" ht="14.25">
      <c r="A65" s="6"/>
      <c r="B65" s="7"/>
      <c r="C65" s="10" t="s">
        <v>34</v>
      </c>
      <c r="D65" s="7" t="s">
        <v>35</v>
      </c>
      <c r="E65" s="13"/>
      <c r="F65" s="13"/>
      <c r="G65" s="8"/>
    </row>
    <row r="66" spans="1:7" ht="14.25">
      <c r="A66" s="6"/>
      <c r="B66" s="7"/>
      <c r="C66" s="7"/>
      <c r="D66" s="7" t="s">
        <v>64</v>
      </c>
      <c r="E66" s="13">
        <v>0</v>
      </c>
      <c r="F66" s="13">
        <v>0</v>
      </c>
      <c r="G66" s="8"/>
    </row>
    <row r="67" spans="1:7" ht="14.25">
      <c r="A67" s="6"/>
      <c r="B67" s="7"/>
      <c r="C67" s="7"/>
      <c r="D67" s="7" t="s">
        <v>36</v>
      </c>
      <c r="E67" s="13">
        <v>0</v>
      </c>
      <c r="F67" s="13">
        <v>0</v>
      </c>
      <c r="G67" s="8"/>
    </row>
    <row r="68" spans="1:7" ht="14.25">
      <c r="A68" s="6"/>
      <c r="B68" s="7"/>
      <c r="C68" s="7"/>
      <c r="D68" s="7" t="s">
        <v>37</v>
      </c>
      <c r="E68" s="13">
        <v>0</v>
      </c>
      <c r="F68" s="13">
        <v>0</v>
      </c>
      <c r="G68" s="8"/>
    </row>
    <row r="69" spans="1:7" ht="14.25">
      <c r="A69" s="6"/>
      <c r="B69" s="7"/>
      <c r="C69" s="7"/>
      <c r="D69" s="7" t="s">
        <v>56</v>
      </c>
      <c r="E69" s="13">
        <v>4810</v>
      </c>
      <c r="F69" s="13">
        <v>0</v>
      </c>
      <c r="G69" s="8"/>
    </row>
    <row r="70" spans="1:7" ht="14.25">
      <c r="A70" s="6"/>
      <c r="B70" s="7"/>
      <c r="C70" s="7"/>
      <c r="D70" s="7" t="s">
        <v>65</v>
      </c>
      <c r="E70" s="31">
        <f>SUM(E66:E69)</f>
        <v>4810</v>
      </c>
      <c r="F70" s="31">
        <f>SUM(F66:F69)</f>
        <v>0</v>
      </c>
      <c r="G70" s="32">
        <f>SUM(E70:F70)</f>
        <v>4810</v>
      </c>
    </row>
    <row r="71" spans="1:7" ht="14.25">
      <c r="A71" s="6"/>
      <c r="B71" s="7"/>
      <c r="C71" s="7" t="s">
        <v>66</v>
      </c>
      <c r="D71" s="7"/>
      <c r="E71" s="34">
        <f>E64+E70</f>
        <v>4810</v>
      </c>
      <c r="F71" s="34">
        <f>F64+F70</f>
        <v>0</v>
      </c>
      <c r="G71" s="32">
        <f>SUM(E71:F71)</f>
        <v>4810</v>
      </c>
    </row>
    <row r="72" spans="1:7" ht="14.25">
      <c r="A72" s="6"/>
      <c r="B72" s="7" t="s">
        <v>67</v>
      </c>
      <c r="C72" s="7"/>
      <c r="D72" s="7"/>
      <c r="E72" s="29">
        <f>E56+E71</f>
        <v>85367996</v>
      </c>
      <c r="F72" s="29">
        <f>F56+F71</f>
        <v>2969048</v>
      </c>
      <c r="G72" s="30">
        <f>G56+G71</f>
        <v>88337044</v>
      </c>
    </row>
    <row r="73" spans="1:7" ht="14.25">
      <c r="A73" s="6"/>
      <c r="B73" s="7"/>
      <c r="C73" s="7" t="s">
        <v>68</v>
      </c>
      <c r="D73" s="7"/>
      <c r="E73" s="15"/>
      <c r="F73" s="15"/>
      <c r="G73" s="33">
        <f>G23-G72</f>
        <v>-3417686</v>
      </c>
    </row>
    <row r="74" spans="1:7" ht="14.25">
      <c r="A74" s="6" t="s">
        <v>69</v>
      </c>
      <c r="B74" s="7" t="s">
        <v>70</v>
      </c>
      <c r="C74" s="7"/>
      <c r="D74" s="7"/>
      <c r="E74" s="13"/>
      <c r="F74" s="13"/>
      <c r="G74" s="8"/>
    </row>
    <row r="75" spans="1:7" ht="14.25">
      <c r="A75" s="6"/>
      <c r="B75" s="7">
        <v>1</v>
      </c>
      <c r="C75" s="7" t="s">
        <v>71</v>
      </c>
      <c r="D75" s="7"/>
      <c r="E75" s="13">
        <v>0</v>
      </c>
      <c r="F75" s="13">
        <v>0</v>
      </c>
      <c r="G75" s="8"/>
    </row>
    <row r="76" spans="1:7" ht="14.25">
      <c r="A76" s="6"/>
      <c r="B76" s="7" t="s">
        <v>72</v>
      </c>
      <c r="C76" s="7"/>
      <c r="D76" s="7"/>
      <c r="E76" s="29">
        <f>E75</f>
        <v>0</v>
      </c>
      <c r="F76" s="29">
        <f>F75</f>
        <v>0</v>
      </c>
      <c r="G76" s="30">
        <f>G75</f>
        <v>0</v>
      </c>
    </row>
    <row r="77" spans="1:7" ht="14.25">
      <c r="A77" s="6" t="s">
        <v>73</v>
      </c>
      <c r="B77" s="7" t="s">
        <v>74</v>
      </c>
      <c r="C77" s="7"/>
      <c r="D77" s="7"/>
      <c r="E77" s="13"/>
      <c r="F77" s="13"/>
      <c r="G77" s="8"/>
    </row>
    <row r="78" spans="1:7" ht="14.25">
      <c r="A78" s="6"/>
      <c r="B78" s="7">
        <v>1</v>
      </c>
      <c r="C78" s="7" t="s">
        <v>75</v>
      </c>
      <c r="D78" s="7"/>
      <c r="E78" s="13">
        <v>0</v>
      </c>
      <c r="F78" s="13">
        <v>0</v>
      </c>
      <c r="G78" s="8"/>
    </row>
    <row r="79" spans="1:7" ht="14.25">
      <c r="A79" s="6"/>
      <c r="B79" s="7" t="s">
        <v>76</v>
      </c>
      <c r="C79" s="7"/>
      <c r="D79" s="7"/>
      <c r="E79" s="29">
        <f>E78</f>
        <v>0</v>
      </c>
      <c r="F79" s="29">
        <f>F78</f>
        <v>0</v>
      </c>
      <c r="G79" s="30">
        <f>G78</f>
        <v>0</v>
      </c>
    </row>
    <row r="80" spans="1:7" ht="14.25">
      <c r="A80" s="6"/>
      <c r="B80" s="7"/>
      <c r="C80" s="7" t="s">
        <v>77</v>
      </c>
      <c r="D80" s="7"/>
      <c r="E80" s="35"/>
      <c r="F80" s="35"/>
      <c r="G80" s="36">
        <v>-1927100</v>
      </c>
    </row>
    <row r="81" spans="1:7" ht="14.25">
      <c r="A81" s="6"/>
      <c r="B81" s="7"/>
      <c r="C81" s="7" t="s">
        <v>78</v>
      </c>
      <c r="D81" s="7"/>
      <c r="E81" s="13"/>
      <c r="F81" s="13"/>
      <c r="G81" s="8"/>
    </row>
    <row r="82" spans="1:7" ht="14.25">
      <c r="A82" s="6"/>
      <c r="B82" s="7"/>
      <c r="C82" s="7" t="s">
        <v>79</v>
      </c>
      <c r="D82" s="7"/>
      <c r="E82" s="13"/>
      <c r="F82" s="13"/>
      <c r="G82" s="8">
        <v>-1927100</v>
      </c>
    </row>
    <row r="83" spans="1:7" ht="14.25">
      <c r="A83" s="6"/>
      <c r="B83" s="7"/>
      <c r="C83" s="7" t="s">
        <v>80</v>
      </c>
      <c r="D83" s="7"/>
      <c r="E83" s="13"/>
      <c r="F83" s="13"/>
      <c r="G83" s="8">
        <v>65935238</v>
      </c>
    </row>
    <row r="84" spans="1:7" ht="14.25">
      <c r="A84" s="11"/>
      <c r="B84" s="12"/>
      <c r="C84" s="12" t="s">
        <v>81</v>
      </c>
      <c r="D84" s="12"/>
      <c r="E84" s="15"/>
      <c r="F84" s="15"/>
      <c r="G84" s="35">
        <f>SUM(G82:G83)</f>
        <v>64008138</v>
      </c>
    </row>
  </sheetData>
  <sheetProtection/>
  <mergeCells count="4">
    <mergeCell ref="A6:D6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mab</cp:lastModifiedBy>
  <cp:lastPrinted>2020-06-07T04:31:07Z</cp:lastPrinted>
  <dcterms:created xsi:type="dcterms:W3CDTF">2020-06-06T23:43:11Z</dcterms:created>
  <dcterms:modified xsi:type="dcterms:W3CDTF">2020-06-07T04:34:40Z</dcterms:modified>
  <cp:category/>
  <cp:version/>
  <cp:contentType/>
  <cp:contentStatus/>
</cp:coreProperties>
</file>